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26" i="1"/>
  <c r="F26" i="1"/>
  <c r="G26" i="1"/>
  <c r="B69" i="1" l="1"/>
  <c r="B71" i="1" s="1"/>
  <c r="D69" i="1"/>
  <c r="D71" i="1" s="1"/>
  <c r="D58" i="1"/>
  <c r="B58" i="1"/>
  <c r="B44" i="1"/>
  <c r="B48" i="1" s="1"/>
  <c r="D44" i="1"/>
  <c r="D32" i="1"/>
  <c r="D34" i="1" s="1"/>
  <c r="B32" i="1"/>
  <c r="B34" i="1" s="1"/>
  <c r="D22" i="1"/>
  <c r="B22" i="1"/>
  <c r="D36" i="1" l="1"/>
  <c r="B73" i="1"/>
  <c r="B75" i="1" s="1"/>
  <c r="B36" i="1"/>
  <c r="D73" i="1"/>
  <c r="D48" i="1"/>
  <c r="D46" i="1"/>
  <c r="B46" i="1"/>
  <c r="D75" i="1" l="1"/>
  <c r="D77" i="1" s="1"/>
  <c r="B77" i="1"/>
</calcChain>
</file>

<file path=xl/sharedStrings.xml><?xml version="1.0" encoding="utf-8"?>
<sst xmlns="http://schemas.openxmlformats.org/spreadsheetml/2006/main" count="68" uniqueCount="63">
  <si>
    <t>emri nga sistemi</t>
  </si>
  <si>
    <t>NIPT nga sistemi</t>
  </si>
  <si>
    <t>Mije leke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</si>
  <si>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</si>
  <si>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</si>
  <si>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</si>
  <si>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</si>
  <si>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</si>
  <si>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</si>
  <si>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</si>
  <si>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</si>
  <si>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</si>
  <si>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</si>
  <si>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</si>
  <si>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</si>
  <si>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</si>
  <si>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</si>
  <si>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</si>
  <si>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</si>
  <si>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</si>
  <si>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</si>
  <si>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</si>
  <si>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</si>
  <si>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</si>
  <si>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</si>
  <si>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</si>
  <si>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</si>
  <si>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</si>
  <si>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</si>
  <si>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</si>
  <si>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te shtyra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</si>
  <si>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</si>
  <si>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</si>
  <si>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</si>
  <si>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</si>
  <si>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</si>
  <si>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</si>
  <si>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tjera,rivleresimi,ligjore</t>
  </si>
  <si>
    <t>Fitime/(humbje) te mbartura</t>
  </si>
  <si>
    <t>Fitimi I ushtrimit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</si>
  <si>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</si>
  <si>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</si>
  <si>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</si>
  <si>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</si>
  <si>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</si>
  <si>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</si>
  <si>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</si>
  <si>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</si>
  <si>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</si>
  <si>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</si>
  <si>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</si>
  <si>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</si>
  <si>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</si>
  <si>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</si>
  <si>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</si>
  <si>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</si>
  <si>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</si>
  <si>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</si>
  <si>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</si>
  <si>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</si>
  <si>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</si>
  <si>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Pasqyrat financiare te vitit  2022</t>
  </si>
  <si>
    <t>Arketime ne avance per porosi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</si>
</sst>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15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wrapText="1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1" applyNumberFormat="1" applyFont="1" applyFill="1" applyBorder="1" applyAlignment="1" applyProtection="1"/>
    <xf numFmtId="3" fontId="9" fillId="0" borderId="0" xfId="0" applyNumberFormat="1" applyFont="1" applyBorder="1" applyAlignment="1">
      <alignment vertical="center"/>
    </xf>
    <xf numFmtId="0" fontId="4" fillId="0" borderId="0" xfId="1" applyNumberFormat="1" applyFont="1" applyFill="1" applyBorder="1" applyAlignment="1" applyProtection="1">
      <alignment wrapText="1"/>
    </xf>
    <xf numFmtId="0" fontId="10" fillId="0" borderId="0" xfId="1" applyNumberFormat="1" applyFont="1" applyFill="1" applyBorder="1" applyAlignment="1" applyProtection="1">
      <alignment wrapText="1"/>
    </xf>
    <xf numFmtId="37" fontId="11" fillId="2" borderId="0" xfId="0" applyNumberFormat="1" applyFont="1" applyFill="1"/>
    <xf numFmtId="37" fontId="11" fillId="0" borderId="0" xfId="0" applyNumberFormat="1" applyFont="1" applyBorder="1"/>
    <xf numFmtId="0" fontId="12" fillId="3" borderId="0" xfId="1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11" fillId="0" borderId="0" xfId="0" applyNumberFormat="1" applyFont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37" fontId="11" fillId="2" borderId="2" xfId="0" applyNumberFormat="1" applyFont="1" applyFill="1" applyBorder="1"/>
    <xf numFmtId="0" fontId="5" fillId="0" borderId="0" xfId="1"/>
    <xf numFmtId="37" fontId="14" fillId="0" borderId="0" xfId="1" applyNumberFormat="1" applyFont="1"/>
    <xf numFmtId="0" fontId="4" fillId="0" borderId="0" xfId="0" applyNumberFormat="1" applyFont="1" applyFill="1" applyBorder="1" applyAlignment="1" applyProtection="1">
      <alignment wrapText="1"/>
    </xf>
    <xf numFmtId="37" fontId="1" fillId="0" borderId="3" xfId="0" applyNumberFormat="1" applyFont="1" applyBorder="1"/>
    <xf numFmtId="37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 indent="2"/>
    </xf>
    <xf numFmtId="37" fontId="14" fillId="0" borderId="1" xfId="1" applyNumberFormat="1" applyFont="1" applyBorder="1"/>
    <xf numFmtId="0" fontId="10" fillId="0" borderId="0" xfId="0" applyNumberFormat="1" applyFont="1" applyFill="1" applyBorder="1" applyAlignment="1" applyProtection="1">
      <alignment wrapText="1"/>
    </xf>
    <xf numFmtId="37" fontId="7" fillId="0" borderId="4" xfId="0" applyNumberFormat="1" applyFont="1" applyBorder="1" applyAlignment="1">
      <alignment vertical="center"/>
    </xf>
    <xf numFmtId="37" fontId="4" fillId="0" borderId="1" xfId="1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vertical="top" wrapText="1"/>
    </xf>
    <xf numFmtId="37" fontId="7" fillId="0" borderId="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center"/>
    </xf>
    <xf numFmtId="37" fontId="18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vertical="center"/>
    </xf>
  </cellXfs>
  <cellStyles count="4">
    <cellStyle name="Normal" xfId="0" builtinId="0"/>
    <cellStyle name="Normal 23" xfId="1"/>
    <cellStyle name="Normal 3" xfId="2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61" workbookViewId="0">
      <selection activeCell="B69" sqref="B69"/>
    </sheetView>
  </sheetViews>
  <sheetFormatPr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x14ac:dyDescent="0.25">
      <c r="A1" s="1" t="s">
        <v>61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5" t="s">
        <v>3</v>
      </c>
    </row>
    <row r="6" spans="1:5" x14ac:dyDescent="0.25">
      <c r="A6" s="6" t="s">
        <v>4</v>
      </c>
      <c r="B6" s="7" t="s">
        <v>5</v>
      </c>
      <c r="C6" s="7"/>
      <c r="D6" s="7" t="s">
        <v>5</v>
      </c>
    </row>
    <row r="7" spans="1:5" x14ac:dyDescent="0.25">
      <c r="A7" s="8"/>
      <c r="B7" s="7" t="s">
        <v>6</v>
      </c>
      <c r="C7" s="7"/>
      <c r="D7" s="7" t="s">
        <v>7</v>
      </c>
      <c r="E7" s="3"/>
    </row>
    <row r="8" spans="1:5" x14ac:dyDescent="0.25">
      <c r="A8" s="9" t="s">
        <v>8</v>
      </c>
      <c r="B8" s="10"/>
      <c r="C8" s="10"/>
      <c r="D8" s="10"/>
      <c r="E8" s="3"/>
    </row>
    <row r="9" spans="1:5" x14ac:dyDescent="0.25">
      <c r="A9" s="11" t="s">
        <v>9</v>
      </c>
      <c r="B9" s="10"/>
      <c r="C9" s="10"/>
      <c r="D9" s="10"/>
      <c r="E9" s="3"/>
    </row>
    <row r="10" spans="1:5" x14ac:dyDescent="0.25">
      <c r="A10" s="12" t="s">
        <v>10</v>
      </c>
      <c r="B10" s="13">
        <v>30928906</v>
      </c>
      <c r="C10" s="14"/>
      <c r="D10" s="13">
        <v>31115579</v>
      </c>
      <c r="E10" s="3"/>
    </row>
    <row r="11" spans="1:5" x14ac:dyDescent="0.25">
      <c r="A11" s="12" t="s">
        <v>11</v>
      </c>
      <c r="B11" s="13"/>
      <c r="C11" s="14"/>
      <c r="D11" s="13"/>
      <c r="E11" s="3"/>
    </row>
    <row r="12" spans="1:5" x14ac:dyDescent="0.25">
      <c r="A12" s="12" t="s">
        <v>12</v>
      </c>
      <c r="B12" s="13"/>
      <c r="C12" s="14"/>
      <c r="D12" s="13"/>
      <c r="E12" s="3"/>
    </row>
    <row r="13" spans="1:5" ht="16.5" customHeight="1" x14ac:dyDescent="0.25">
      <c r="A13" s="12" t="s">
        <v>13</v>
      </c>
      <c r="B13" s="13">
        <v>53930</v>
      </c>
      <c r="C13" s="14"/>
      <c r="D13" s="13">
        <v>67669</v>
      </c>
      <c r="E13" s="3"/>
    </row>
    <row r="14" spans="1:5" ht="16.5" customHeight="1" x14ac:dyDescent="0.25">
      <c r="A14" s="12" t="s">
        <v>14</v>
      </c>
      <c r="B14" s="13"/>
      <c r="C14" s="14"/>
      <c r="D14" s="13"/>
      <c r="E14" s="3"/>
    </row>
    <row r="15" spans="1:5" x14ac:dyDescent="0.25">
      <c r="A15" s="12" t="s">
        <v>15</v>
      </c>
      <c r="B15" s="13"/>
      <c r="C15" s="14"/>
      <c r="D15" s="13"/>
      <c r="E15" s="3"/>
    </row>
    <row r="16" spans="1:5" x14ac:dyDescent="0.25">
      <c r="A16" s="12" t="s">
        <v>16</v>
      </c>
      <c r="B16" s="13"/>
      <c r="C16" s="14"/>
      <c r="D16" s="13"/>
      <c r="E16" s="3"/>
    </row>
    <row r="17" spans="1:7" x14ac:dyDescent="0.25">
      <c r="A17" s="12" t="s">
        <v>17</v>
      </c>
      <c r="B17" s="13"/>
      <c r="C17" s="14"/>
      <c r="D17" s="13"/>
      <c r="E17" s="3"/>
    </row>
    <row r="18" spans="1:7" x14ac:dyDescent="0.25">
      <c r="A18" s="12" t="s">
        <v>18</v>
      </c>
      <c r="B18" s="13"/>
      <c r="C18" s="14"/>
      <c r="D18" s="13"/>
      <c r="E18" s="3"/>
    </row>
    <row r="19" spans="1:7" ht="16.5" customHeight="1" x14ac:dyDescent="0.25">
      <c r="A19" s="12" t="s">
        <v>19</v>
      </c>
      <c r="B19" s="13">
        <v>108</v>
      </c>
      <c r="C19" s="14"/>
      <c r="D19" s="13">
        <v>108</v>
      </c>
      <c r="E19" s="3"/>
    </row>
    <row r="20" spans="1:7" ht="16.5" customHeight="1" x14ac:dyDescent="0.25">
      <c r="A20" s="12" t="s">
        <v>20</v>
      </c>
      <c r="B20" s="13"/>
      <c r="C20" s="14"/>
      <c r="D20" s="13"/>
      <c r="E20" s="3"/>
    </row>
    <row r="21" spans="1:7" x14ac:dyDescent="0.25">
      <c r="A21" s="15" t="s">
        <v>21</v>
      </c>
      <c r="B21" s="13"/>
      <c r="C21" s="14"/>
      <c r="D21" s="13"/>
      <c r="E21" s="3"/>
    </row>
    <row r="22" spans="1:7" x14ac:dyDescent="0.25">
      <c r="A22" s="11" t="s">
        <v>22</v>
      </c>
      <c r="B22" s="16">
        <f>SUM(B10:B21)</f>
        <v>30982944</v>
      </c>
      <c r="C22" s="17"/>
      <c r="D22" s="16">
        <f>SUM(D10:D21)</f>
        <v>31183356</v>
      </c>
      <c r="E22" s="3"/>
    </row>
    <row r="23" spans="1:7" x14ac:dyDescent="0.25">
      <c r="A23" s="9"/>
      <c r="B23" s="18"/>
      <c r="C23" s="14"/>
      <c r="D23" s="18"/>
      <c r="E23" s="3"/>
    </row>
    <row r="24" spans="1:7" x14ac:dyDescent="0.25">
      <c r="A24" s="19" t="s">
        <v>23</v>
      </c>
      <c r="B24" s="18"/>
      <c r="C24" s="14"/>
      <c r="D24" s="18"/>
      <c r="E24" s="3"/>
    </row>
    <row r="25" spans="1:7" x14ac:dyDescent="0.25">
      <c r="A25" s="12" t="s">
        <v>24</v>
      </c>
      <c r="B25" s="13">
        <v>2642095</v>
      </c>
      <c r="C25" s="14"/>
      <c r="D25" s="13">
        <v>2937812</v>
      </c>
      <c r="E25" s="3"/>
    </row>
    <row r="26" spans="1:7" x14ac:dyDescent="0.25">
      <c r="A26" s="12" t="s">
        <v>25</v>
      </c>
      <c r="B26" s="13">
        <f>12210135+4725614</f>
        <v>16935749</v>
      </c>
      <c r="C26" s="14"/>
      <c r="D26" s="13">
        <v>17451183</v>
      </c>
      <c r="E26" s="3"/>
      <c r="F26" s="3">
        <f>13174589+4276594</f>
        <v>17451183</v>
      </c>
      <c r="G26" s="26">
        <f>D26-F26</f>
        <v>0</v>
      </c>
    </row>
    <row r="27" spans="1:7" x14ac:dyDescent="0.25">
      <c r="A27" s="20" t="s">
        <v>26</v>
      </c>
      <c r="B27" s="13"/>
      <c r="C27" s="14"/>
      <c r="D27" s="13"/>
      <c r="E27" s="3"/>
    </row>
    <row r="28" spans="1:7" x14ac:dyDescent="0.25">
      <c r="A28" s="12" t="s">
        <v>27</v>
      </c>
      <c r="B28" s="13"/>
      <c r="C28" s="14"/>
      <c r="D28" s="13"/>
      <c r="E28" s="3"/>
    </row>
    <row r="29" spans="1:7" x14ac:dyDescent="0.25">
      <c r="A29" s="12" t="s">
        <v>28</v>
      </c>
      <c r="B29" s="13"/>
      <c r="C29" s="14"/>
      <c r="D29" s="13"/>
      <c r="E29" s="3"/>
    </row>
    <row r="30" spans="1:7" x14ac:dyDescent="0.25">
      <c r="A30" s="12" t="s">
        <v>29</v>
      </c>
      <c r="B30" s="13">
        <v>1476592</v>
      </c>
      <c r="C30" s="14"/>
      <c r="D30" s="13">
        <v>547025</v>
      </c>
      <c r="E30" s="3"/>
    </row>
    <row r="31" spans="1:7" x14ac:dyDescent="0.25">
      <c r="A31" s="15" t="s">
        <v>30</v>
      </c>
      <c r="B31" s="21">
        <v>3504</v>
      </c>
      <c r="C31" s="14"/>
      <c r="D31" s="21">
        <v>2944</v>
      </c>
      <c r="E31" s="3"/>
    </row>
    <row r="32" spans="1:7" x14ac:dyDescent="0.25">
      <c r="A32" s="22"/>
      <c r="B32" s="23">
        <f>SUM(B25:B31)</f>
        <v>21057940</v>
      </c>
      <c r="C32" s="22"/>
      <c r="D32" s="23">
        <f>SUM(D25:D31)</f>
        <v>20938964</v>
      </c>
      <c r="E32" s="3"/>
    </row>
    <row r="33" spans="1:7" ht="30" x14ac:dyDescent="0.25">
      <c r="A33" s="12" t="s">
        <v>31</v>
      </c>
      <c r="B33" s="13"/>
      <c r="C33" s="14"/>
      <c r="D33" s="13"/>
      <c r="E33" s="3"/>
    </row>
    <row r="34" spans="1:7" x14ac:dyDescent="0.25">
      <c r="A34" s="11" t="s">
        <v>32</v>
      </c>
      <c r="B34" s="16">
        <f>SUM(B32:B33)</f>
        <v>21057940</v>
      </c>
      <c r="C34" s="17"/>
      <c r="D34" s="16">
        <f>SUM(D32:D33)</f>
        <v>20938964</v>
      </c>
      <c r="E34" s="3"/>
    </row>
    <row r="35" spans="1:7" x14ac:dyDescent="0.25">
      <c r="A35" s="24"/>
      <c r="B35" s="18"/>
      <c r="C35" s="14"/>
      <c r="D35" s="18"/>
      <c r="E35" s="3"/>
    </row>
    <row r="36" spans="1:7" ht="15.75" thickBot="1" x14ac:dyDescent="0.3">
      <c r="A36" s="11" t="s">
        <v>33</v>
      </c>
      <c r="B36" s="25">
        <f>B34+B22</f>
        <v>52040884</v>
      </c>
      <c r="C36" s="14"/>
      <c r="D36" s="25">
        <f>D34+D22</f>
        <v>52122320</v>
      </c>
      <c r="E36" s="3"/>
    </row>
    <row r="37" spans="1:7" ht="15.75" thickTop="1" x14ac:dyDescent="0.25">
      <c r="A37" s="27"/>
      <c r="B37" s="27"/>
      <c r="C37" s="27"/>
      <c r="D37" s="27"/>
      <c r="E37" s="3"/>
    </row>
    <row r="38" spans="1:7" x14ac:dyDescent="0.25">
      <c r="A38" s="9" t="s">
        <v>34</v>
      </c>
      <c r="B38" s="3"/>
      <c r="C38" s="3"/>
      <c r="D38" s="3"/>
      <c r="E38" s="3"/>
    </row>
    <row r="39" spans="1:7" x14ac:dyDescent="0.25">
      <c r="A39" s="9"/>
      <c r="B39" s="3"/>
      <c r="C39" s="3"/>
      <c r="D39" s="3"/>
      <c r="E39" s="3"/>
    </row>
    <row r="40" spans="1:7" x14ac:dyDescent="0.25">
      <c r="A40" s="11" t="s">
        <v>35</v>
      </c>
      <c r="B40" s="18"/>
      <c r="C40" s="14"/>
      <c r="D40" s="18"/>
      <c r="E40" s="3"/>
    </row>
    <row r="41" spans="1:7" x14ac:dyDescent="0.25">
      <c r="A41" s="12" t="s">
        <v>36</v>
      </c>
      <c r="B41" s="13">
        <v>22949634</v>
      </c>
      <c r="C41" s="14"/>
      <c r="D41" s="13">
        <v>22949634</v>
      </c>
      <c r="E41" s="3"/>
    </row>
    <row r="42" spans="1:7" x14ac:dyDescent="0.25">
      <c r="A42" s="15" t="s">
        <v>37</v>
      </c>
      <c r="B42" s="13">
        <v>26264575</v>
      </c>
      <c r="C42" s="14"/>
      <c r="D42" s="13">
        <v>26264575</v>
      </c>
      <c r="E42" s="3"/>
    </row>
    <row r="43" spans="1:7" x14ac:dyDescent="0.25">
      <c r="A43" s="12" t="s">
        <v>38</v>
      </c>
      <c r="B43" s="13">
        <v>-13930374</v>
      </c>
      <c r="C43" s="14"/>
      <c r="D43" s="13">
        <v>-11730096</v>
      </c>
      <c r="E43" s="3"/>
    </row>
    <row r="44" spans="1:7" x14ac:dyDescent="0.25">
      <c r="B44" s="28">
        <f>SUM(B41:B43)</f>
        <v>35283835</v>
      </c>
      <c r="C44" s="22"/>
      <c r="D44" s="28">
        <f>SUM(D41:D43)</f>
        <v>37484113</v>
      </c>
      <c r="E44" s="3"/>
    </row>
    <row r="45" spans="1:7" x14ac:dyDescent="0.25">
      <c r="A45" s="12" t="s">
        <v>39</v>
      </c>
      <c r="B45" s="13">
        <v>16191</v>
      </c>
      <c r="C45" s="14"/>
      <c r="D45" s="13">
        <v>10857</v>
      </c>
      <c r="E45" s="3"/>
    </row>
    <row r="46" spans="1:7" x14ac:dyDescent="0.25">
      <c r="A46" s="24" t="s">
        <v>40</v>
      </c>
      <c r="B46" s="28">
        <f>B44+B45</f>
        <v>35300026</v>
      </c>
      <c r="C46" s="28"/>
      <c r="D46" s="28">
        <f t="shared" ref="D46" si="0">D44+D45</f>
        <v>37494970</v>
      </c>
      <c r="E46" s="3"/>
      <c r="G46" s="26"/>
    </row>
    <row r="47" spans="1:7" x14ac:dyDescent="0.25">
      <c r="A47" s="29" t="s">
        <v>41</v>
      </c>
      <c r="B47" s="13"/>
      <c r="C47" s="14"/>
      <c r="D47" s="13"/>
      <c r="E47" s="3"/>
    </row>
    <row r="48" spans="1:7" x14ac:dyDescent="0.25">
      <c r="A48" s="24" t="s">
        <v>42</v>
      </c>
      <c r="B48" s="30">
        <f>B44+B45</f>
        <v>35300026</v>
      </c>
      <c r="C48" s="17"/>
      <c r="D48" s="30">
        <f>D44+D45</f>
        <v>37494970</v>
      </c>
      <c r="E48" s="3"/>
    </row>
    <row r="49" spans="1:5" x14ac:dyDescent="0.25">
      <c r="A49" s="9"/>
      <c r="B49" s="3"/>
      <c r="C49" s="3"/>
      <c r="D49" s="3"/>
      <c r="E49" s="3"/>
    </row>
    <row r="50" spans="1:5" x14ac:dyDescent="0.25">
      <c r="A50" s="11" t="s">
        <v>43</v>
      </c>
      <c r="B50" s="18"/>
      <c r="C50" s="14"/>
      <c r="D50" s="18"/>
      <c r="E50" s="3"/>
    </row>
    <row r="51" spans="1:5" x14ac:dyDescent="0.25">
      <c r="A51" s="12" t="s">
        <v>44</v>
      </c>
      <c r="B51" s="13">
        <v>34250</v>
      </c>
      <c r="C51" s="14"/>
      <c r="D51" s="13">
        <v>43046</v>
      </c>
      <c r="E51" s="3"/>
    </row>
    <row r="52" spans="1:5" x14ac:dyDescent="0.25">
      <c r="A52" s="12" t="s">
        <v>45</v>
      </c>
      <c r="B52" s="13"/>
      <c r="C52" s="14"/>
      <c r="D52" s="13"/>
      <c r="E52" s="3"/>
    </row>
    <row r="53" spans="1:5" x14ac:dyDescent="0.25">
      <c r="A53" s="12" t="s">
        <v>46</v>
      </c>
      <c r="B53" s="13"/>
      <c r="C53" s="14"/>
      <c r="D53" s="13"/>
      <c r="E53" s="3"/>
    </row>
    <row r="54" spans="1:5" x14ac:dyDescent="0.25">
      <c r="A54" s="12" t="s">
        <v>47</v>
      </c>
      <c r="B54" s="13"/>
      <c r="C54" s="14"/>
      <c r="D54" s="13"/>
      <c r="E54" s="3"/>
    </row>
    <row r="55" spans="1:5" x14ac:dyDescent="0.25">
      <c r="A55" s="12" t="s">
        <v>48</v>
      </c>
      <c r="B55" s="13">
        <v>399685</v>
      </c>
      <c r="C55" s="14"/>
      <c r="D55" s="13">
        <v>280000</v>
      </c>
      <c r="E55" s="3"/>
    </row>
    <row r="56" spans="1:5" x14ac:dyDescent="0.25">
      <c r="A56" s="12" t="s">
        <v>49</v>
      </c>
      <c r="B56" s="13">
        <v>61714</v>
      </c>
      <c r="C56" s="14"/>
      <c r="D56" s="13">
        <v>62510</v>
      </c>
      <c r="E56" s="3"/>
    </row>
    <row r="57" spans="1:5" x14ac:dyDescent="0.25">
      <c r="A57" s="15" t="s">
        <v>50</v>
      </c>
      <c r="B57" s="13">
        <v>240099</v>
      </c>
      <c r="C57" s="14"/>
      <c r="D57" s="13">
        <v>240099</v>
      </c>
      <c r="E57" s="3"/>
    </row>
    <row r="58" spans="1:5" x14ac:dyDescent="0.25">
      <c r="A58" s="11" t="s">
        <v>51</v>
      </c>
      <c r="B58" s="16">
        <f>SUM(B51:B57)</f>
        <v>735748</v>
      </c>
      <c r="C58" s="17"/>
      <c r="D58" s="16">
        <f>SUM(D51:D57)</f>
        <v>625655</v>
      </c>
      <c r="E58" s="3"/>
    </row>
    <row r="59" spans="1:5" x14ac:dyDescent="0.25">
      <c r="A59" s="9"/>
      <c r="B59" s="3"/>
      <c r="C59" s="3"/>
      <c r="D59" s="3"/>
      <c r="E59" s="3"/>
    </row>
    <row r="60" spans="1:5" x14ac:dyDescent="0.25">
      <c r="A60" s="11" t="s">
        <v>52</v>
      </c>
      <c r="B60" s="3"/>
      <c r="C60" s="3"/>
      <c r="D60" s="3"/>
      <c r="E60" s="3"/>
    </row>
    <row r="61" spans="1:5" x14ac:dyDescent="0.25">
      <c r="A61" s="12" t="s">
        <v>53</v>
      </c>
      <c r="B61" s="13">
        <f>11732047+4024041</f>
        <v>15756088</v>
      </c>
      <c r="C61" s="14"/>
      <c r="D61" s="13">
        <v>13829385</v>
      </c>
      <c r="E61" s="3"/>
    </row>
    <row r="62" spans="1:5" x14ac:dyDescent="0.25">
      <c r="A62" s="12" t="s">
        <v>54</v>
      </c>
      <c r="B62" s="13"/>
      <c r="C62" s="14"/>
      <c r="D62" s="13"/>
      <c r="E62" s="3"/>
    </row>
    <row r="63" spans="1:5" x14ac:dyDescent="0.25">
      <c r="A63" s="12" t="s">
        <v>44</v>
      </c>
      <c r="B63" s="13">
        <v>71786</v>
      </c>
      <c r="C63" s="14"/>
      <c r="D63" s="13">
        <v>172310</v>
      </c>
      <c r="E63" s="3"/>
    </row>
    <row r="64" spans="1:5" x14ac:dyDescent="0.25">
      <c r="A64" s="12" t="s">
        <v>45</v>
      </c>
      <c r="B64" s="13"/>
      <c r="C64" s="14"/>
      <c r="D64" s="13"/>
      <c r="E64" s="3"/>
    </row>
    <row r="65" spans="1:5" x14ac:dyDescent="0.25">
      <c r="A65" s="12" t="s">
        <v>55</v>
      </c>
      <c r="B65" s="13"/>
      <c r="C65" s="14"/>
      <c r="D65" s="13"/>
      <c r="E65" s="3"/>
    </row>
    <row r="66" spans="1:5" x14ac:dyDescent="0.25">
      <c r="A66" s="12" t="s">
        <v>48</v>
      </c>
      <c r="B66" s="13"/>
      <c r="C66" s="14"/>
      <c r="D66" s="13"/>
      <c r="E66" s="3"/>
    </row>
    <row r="67" spans="1:5" x14ac:dyDescent="0.25">
      <c r="A67" s="12" t="s">
        <v>49</v>
      </c>
      <c r="B67" s="13"/>
      <c r="C67" s="14"/>
      <c r="D67" s="13"/>
      <c r="E67" s="3"/>
    </row>
    <row r="68" spans="1:5" x14ac:dyDescent="0.25">
      <c r="A68" s="15" t="s">
        <v>62</v>
      </c>
      <c r="B68" s="13">
        <v>177236</v>
      </c>
      <c r="C68" s="14"/>
      <c r="D68" s="13"/>
      <c r="E68" s="3"/>
    </row>
    <row r="69" spans="1:5" x14ac:dyDescent="0.25">
      <c r="A69" s="12"/>
      <c r="B69" s="31">
        <f>SUM(B61:B68)</f>
        <v>16005110</v>
      </c>
      <c r="C69" s="11"/>
      <c r="D69" s="31">
        <f>SUM(D61:D68)</f>
        <v>14001695</v>
      </c>
      <c r="E69" s="3"/>
    </row>
    <row r="70" spans="1:5" ht="30" x14ac:dyDescent="0.25">
      <c r="A70" s="12" t="s">
        <v>56</v>
      </c>
      <c r="B70" s="13"/>
      <c r="C70" s="14"/>
      <c r="D70" s="13"/>
      <c r="E70" s="3"/>
    </row>
    <row r="71" spans="1:5" x14ac:dyDescent="0.25">
      <c r="A71" s="11" t="s">
        <v>57</v>
      </c>
      <c r="B71" s="16">
        <f>SUM(B69:B70)</f>
        <v>16005110</v>
      </c>
      <c r="C71" s="17"/>
      <c r="D71" s="16">
        <f>SUM(D69:D70)</f>
        <v>14001695</v>
      </c>
      <c r="E71" s="3"/>
    </row>
    <row r="72" spans="1:5" x14ac:dyDescent="0.25">
      <c r="A72" s="11"/>
      <c r="B72" s="18"/>
      <c r="C72" s="14"/>
      <c r="D72" s="18"/>
      <c r="E72" s="3"/>
    </row>
    <row r="73" spans="1:5" x14ac:dyDescent="0.25">
      <c r="A73" s="11" t="s">
        <v>58</v>
      </c>
      <c r="B73" s="30">
        <f>B58+B71</f>
        <v>16740858</v>
      </c>
      <c r="C73" s="17"/>
      <c r="D73" s="30">
        <f>D58+D71</f>
        <v>14627350</v>
      </c>
      <c r="E73" s="3"/>
    </row>
    <row r="74" spans="1:5" x14ac:dyDescent="0.25">
      <c r="A74" s="11"/>
      <c r="B74" s="18"/>
      <c r="C74" s="14"/>
      <c r="D74" s="18"/>
      <c r="E74" s="3"/>
    </row>
    <row r="75" spans="1:5" ht="15.75" thickBot="1" x14ac:dyDescent="0.3">
      <c r="A75" s="32" t="s">
        <v>59</v>
      </c>
      <c r="B75" s="33">
        <f>B48+B73</f>
        <v>52040884</v>
      </c>
      <c r="C75" s="34"/>
      <c r="D75" s="33">
        <f>D48+D73</f>
        <v>52122320</v>
      </c>
      <c r="E75" s="3"/>
    </row>
    <row r="76" spans="1:5" ht="15.75" thickTop="1" x14ac:dyDescent="0.25">
      <c r="A76" s="35"/>
      <c r="B76" s="36"/>
      <c r="C76" s="36"/>
      <c r="D76" s="36"/>
      <c r="E76" s="36"/>
    </row>
    <row r="77" spans="1:5" x14ac:dyDescent="0.25">
      <c r="A77" s="37" t="s">
        <v>60</v>
      </c>
      <c r="B77" s="38">
        <f>B75-B36</f>
        <v>0</v>
      </c>
      <c r="C77" s="37"/>
      <c r="D77" s="38">
        <f>D75-D36</f>
        <v>0</v>
      </c>
      <c r="E77" s="39"/>
    </row>
    <row r="78" spans="1:5" x14ac:dyDescent="0.25">
      <c r="A78" s="39"/>
      <c r="B78" s="39"/>
      <c r="C78" s="39"/>
      <c r="D78" s="39"/>
      <c r="E78" s="39"/>
    </row>
    <row r="79" spans="1:5" x14ac:dyDescent="0.25">
      <c r="A79" s="39"/>
      <c r="B79" s="39"/>
      <c r="C79" s="39"/>
      <c r="D79" s="39"/>
      <c r="E79" s="39"/>
    </row>
    <row r="80" spans="1:5" x14ac:dyDescent="0.25">
      <c r="A80" s="39"/>
      <c r="B80" s="39"/>
      <c r="C80" s="39"/>
      <c r="D80" s="39"/>
      <c r="E80" s="39"/>
    </row>
    <row r="81" spans="1:5" x14ac:dyDescent="0.25">
      <c r="A81" s="39"/>
      <c r="B81" s="39"/>
      <c r="C81" s="39"/>
      <c r="D81" s="39"/>
      <c r="E81" s="39"/>
    </row>
    <row r="82" spans="1:5" x14ac:dyDescent="0.25">
      <c r="A82" s="39"/>
      <c r="B82" s="39"/>
      <c r="C82" s="39"/>
      <c r="D82" s="39"/>
      <c r="E82" s="39"/>
    </row>
    <row r="83" spans="1:5" x14ac:dyDescent="0.25">
      <c r="A83" s="39"/>
      <c r="B83" s="39"/>
      <c r="C83" s="39"/>
      <c r="D83" s="39"/>
      <c r="E83" s="39"/>
    </row>
    <row r="84" spans="1:5" x14ac:dyDescent="0.25">
      <c r="A84" s="39"/>
      <c r="B84" s="39"/>
      <c r="C84" s="39"/>
      <c r="D84" s="39"/>
      <c r="E84" s="39"/>
    </row>
    <row r="85" spans="1:5" x14ac:dyDescent="0.25">
      <c r="A85" s="39"/>
      <c r="B85" s="36"/>
      <c r="C85" s="36"/>
      <c r="D85" s="36"/>
      <c r="E85" s="36"/>
    </row>
    <row r="86" spans="1:5" x14ac:dyDescent="0.25">
      <c r="A86" s="39"/>
      <c r="B86" s="36"/>
      <c r="C86" s="36"/>
      <c r="D86" s="36"/>
      <c r="E86" s="36"/>
    </row>
    <row r="87" spans="1:5" x14ac:dyDescent="0.25">
      <c r="A87" s="39"/>
      <c r="B87" s="36"/>
      <c r="C87" s="36"/>
      <c r="D87" s="36"/>
      <c r="E87" s="36"/>
    </row>
    <row r="88" spans="1:5" x14ac:dyDescent="0.25">
      <c r="A88" s="39"/>
      <c r="B88" s="36"/>
      <c r="C88" s="36"/>
      <c r="D88" s="36"/>
      <c r="E88" s="36"/>
    </row>
    <row r="89" spans="1:5" x14ac:dyDescent="0.25">
      <c r="A89" s="39"/>
      <c r="B89" s="36"/>
      <c r="C89" s="36"/>
      <c r="D89" s="36"/>
      <c r="E89" s="36"/>
    </row>
    <row r="90" spans="1:5" x14ac:dyDescent="0.25">
      <c r="A90" s="39"/>
      <c r="B90" s="36"/>
      <c r="C90" s="36"/>
      <c r="D90" s="36"/>
      <c r="E9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2023-07-19T12:39:57Z</dcterms:modified>
</cp:coreProperties>
</file>